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5_Proyectos/0,7-2025/05 MEM ADAPTADAS/02 E293_25 MA Herr_web/E293_25 FCYL/"/>
    </mc:Choice>
  </mc:AlternateContent>
  <xr:revisionPtr revIDLastSave="321" documentId="8_{FC46A9DA-9A1E-41BF-9D28-D5368DCC38A5}" xr6:coauthVersionLast="47" xr6:coauthVersionMax="47" xr10:uidLastSave="{47C92210-E4D1-4AD1-BE96-3F9E0D6D95C5}"/>
  <bookViews>
    <workbookView xWindow="-110" yWindow="-110" windowWidth="19420" windowHeight="10300" xr2:uid="{83B881CA-2D78-4238-949D-74FDFF015C00}"/>
  </bookViews>
  <sheets>
    <sheet name="P04-CY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" i="1" l="1"/>
  <c r="E20" i="1"/>
  <c r="E25" i="1" l="1"/>
  <c r="D20" i="1"/>
  <c r="E37" i="1"/>
  <c r="D37" i="1"/>
  <c r="C37" i="1"/>
  <c r="D30" i="1"/>
  <c r="C30" i="1"/>
  <c r="B30" i="1"/>
  <c r="E29" i="1"/>
  <c r="E30" i="1" s="1"/>
  <c r="D28" i="1"/>
  <c r="C28" i="1"/>
  <c r="B28" i="1"/>
  <c r="E27" i="1"/>
  <c r="E26" i="1"/>
  <c r="C31" i="1" l="1"/>
  <c r="D31" i="1"/>
  <c r="B31" i="1"/>
  <c r="E28" i="1"/>
  <c r="E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FNA Clara Cuenca</author>
  </authors>
  <commentList>
    <comment ref="E20" authorId="0" shapeId="0" xr:uid="{246BB477-C9DF-4B0F-89F7-B2EBA9396B91}">
      <text>
        <r>
          <rPr>
            <sz val="9"/>
            <color indexed="81"/>
            <rFont val="Tahoma"/>
            <family val="2"/>
          </rPr>
          <t xml:space="preserve">Esta celda permite comprobar que el sumatorio de las celdas amarillas de cofinanciación del </t>
        </r>
        <r>
          <rPr>
            <b/>
            <sz val="9"/>
            <color indexed="81"/>
            <rFont val="Tahoma"/>
            <family val="2"/>
          </rPr>
          <t>APARTADO 4</t>
        </r>
        <r>
          <rPr>
            <sz val="9"/>
            <color indexed="81"/>
            <rFont val="Tahoma"/>
            <family val="2"/>
          </rPr>
          <t xml:space="preserve"> es </t>
        </r>
        <r>
          <rPr>
            <b/>
            <sz val="9"/>
            <color indexed="81"/>
            <rFont val="Tahoma"/>
            <family val="2"/>
          </rPr>
          <t>igual o superior</t>
        </r>
        <r>
          <rPr>
            <sz val="9"/>
            <color indexed="81"/>
            <rFont val="Tahoma"/>
            <family val="2"/>
          </rPr>
          <t xml:space="preserve"> al importe a cofinanciar del </t>
        </r>
        <r>
          <rPr>
            <b/>
            <sz val="9"/>
            <color indexed="81"/>
            <rFont val="Tahoma"/>
            <family val="2"/>
          </rPr>
          <t xml:space="preserve">APARTADO 3 (NUNCA por debajo del importe a cofinanciar)
</t>
        </r>
        <r>
          <rPr>
            <b/>
            <u/>
            <sz val="9"/>
            <color indexed="81"/>
            <rFont val="Tahoma"/>
            <family val="2"/>
          </rPr>
          <t>IMPORTANTE</t>
        </r>
        <r>
          <rPr>
            <b/>
            <sz val="9"/>
            <color indexed="81"/>
            <rFont val="Tahoma"/>
            <family val="2"/>
          </rPr>
          <t xml:space="preserve">
RESULTADO COLOR CELDA
- COLOR ROJO</t>
        </r>
        <r>
          <rPr>
            <sz val="9"/>
            <color indexed="81"/>
            <rFont val="Tahoma"/>
            <family val="2"/>
          </rPr>
          <t xml:space="preserve">: Error en importes celdas amarillas. Ajustar importes.
- </t>
        </r>
        <r>
          <rPr>
            <b/>
            <sz val="9"/>
            <color indexed="81"/>
            <rFont val="Tahoma"/>
            <family val="2"/>
          </rPr>
          <t>COLOR VERDE</t>
        </r>
        <r>
          <rPr>
            <sz val="9"/>
            <color indexed="81"/>
            <rFont val="Tahoma"/>
            <family val="2"/>
          </rPr>
          <t xml:space="preserve">: Importe correcto
- </t>
        </r>
        <r>
          <rPr>
            <b/>
            <sz val="9"/>
            <color indexed="81"/>
            <rFont val="Tahoma"/>
            <family val="2"/>
          </rPr>
          <t>COLOR NARANJA</t>
        </r>
        <r>
          <rPr>
            <sz val="9"/>
            <color indexed="81"/>
            <rFont val="Tahoma"/>
            <family val="2"/>
          </rPr>
          <t>: Admisible ya que es superior a la cofinanciación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31" authorId="0" shapeId="0" xr:uid="{7F3311C3-1E67-4193-A660-7F2623B4ED60}">
      <text>
        <r>
          <rPr>
            <sz val="9"/>
            <color indexed="81"/>
            <rFont val="Tahoma"/>
            <family val="2"/>
          </rPr>
          <t>ESTE IMPORTE DEBERÁ SER</t>
        </r>
        <r>
          <rPr>
            <b/>
            <sz val="9"/>
            <color indexed="81"/>
            <rFont val="Tahoma"/>
            <family val="2"/>
          </rPr>
          <t xml:space="preserve"> IGUAL O SUPERIOR</t>
        </r>
        <r>
          <rPr>
            <sz val="9"/>
            <color indexed="81"/>
            <rFont val="Tahoma"/>
            <family val="2"/>
          </rPr>
          <t xml:space="preserve"> AL</t>
        </r>
        <r>
          <rPr>
            <b/>
            <sz val="9"/>
            <color indexed="81"/>
            <rFont val="Tahoma"/>
            <family val="2"/>
          </rPr>
          <t xml:space="preserve"> IMPORTE  TOTAL SUBVENCIÓN MDS + COFINANCIACIÓN (APARTADO 3)
</t>
        </r>
      </text>
    </comment>
    <comment ref="E37" authorId="0" shapeId="0" xr:uid="{C58D1C88-DF14-49AE-8277-E3343BD9FF1E}">
      <text>
        <r>
          <rPr>
            <sz val="9"/>
            <color indexed="81"/>
            <rFont val="Tahoma"/>
            <family val="2"/>
          </rPr>
          <t xml:space="preserve">Este importe deberá ser </t>
        </r>
        <r>
          <rPr>
            <b/>
            <sz val="9"/>
            <color indexed="81"/>
            <rFont val="Tahoma"/>
            <family val="2"/>
          </rPr>
          <t xml:space="preserve">igual al importe TOTAL </t>
        </r>
        <r>
          <rPr>
            <sz val="9"/>
            <color indexed="81"/>
            <rFont val="Tahoma"/>
            <family val="2"/>
          </rPr>
          <t>de la</t>
        </r>
        <r>
          <rPr>
            <b/>
            <sz val="9"/>
            <color indexed="81"/>
            <rFont val="Tahoma"/>
            <family val="2"/>
          </rPr>
          <t xml:space="preserve"> PARTIDA DE PERSONAL (APARTADO 4)</t>
        </r>
      </text>
    </comment>
    <comment ref="E44" authorId="0" shapeId="0" xr:uid="{D61C0761-4270-4E68-B454-532B9A66ECE8}">
      <text>
        <r>
          <rPr>
            <sz val="9"/>
            <color indexed="81"/>
            <rFont val="Tahoma"/>
            <family val="2"/>
          </rPr>
          <t>Este importe deberá</t>
        </r>
        <r>
          <rPr>
            <b/>
            <sz val="9"/>
            <color indexed="81"/>
            <rFont val="Tahoma"/>
            <family val="2"/>
          </rPr>
          <t xml:space="preserve"> ser igual al importe cofinanciado del apartado 4</t>
        </r>
        <r>
          <rPr>
            <sz val="9"/>
            <color indexed="81"/>
            <rFont val="Tahoma"/>
            <family val="2"/>
          </rPr>
          <t xml:space="preserve"> de </t>
        </r>
        <r>
          <rPr>
            <b/>
            <sz val="9"/>
            <color indexed="81"/>
            <rFont val="Tahoma"/>
            <family val="2"/>
          </rPr>
          <t xml:space="preserve">Otras subvenciones.
</t>
        </r>
      </text>
    </comment>
  </commentList>
</comments>
</file>

<file path=xl/sharedStrings.xml><?xml version="1.0" encoding="utf-8"?>
<sst xmlns="http://schemas.openxmlformats.org/spreadsheetml/2006/main" count="52" uniqueCount="51">
  <si>
    <t>MEMORIA ADAPTADA</t>
  </si>
  <si>
    <t>1- NOMBRE ENTIDAD EJECUTANTE:</t>
  </si>
  <si>
    <t xml:space="preserve">2- ACTIVIDADES, BENEFICIARIOS Y PERSONAL VOLUNTARIO </t>
  </si>
  <si>
    <t>FECHA INICIO</t>
  </si>
  <si>
    <t xml:space="preserve"> FECHA FIN</t>
  </si>
  <si>
    <t>3- SUBVENCIÓN CONCEDIDA Y COFINANCIACIÓN A APORTAR CON OTRAS SUBVENCIONES O FINANCIACIÓN PROPIA</t>
  </si>
  <si>
    <t>SUBVENCIÓN CONCEDIDA Y COFINANCIACIÓN A APORTAR CON OTRAS SUBVENCIONES O FINANCIACIÓN PROPIA</t>
  </si>
  <si>
    <t>SUBVENCION DEL MDS</t>
  </si>
  <si>
    <t>4- RESUMEN ECONÓMICO</t>
  </si>
  <si>
    <t>Conceptos</t>
  </si>
  <si>
    <t>Subv. Por el MDS</t>
  </si>
  <si>
    <t>Otras subvenciones</t>
  </si>
  <si>
    <t>Financiación propia</t>
  </si>
  <si>
    <t>GASTOS CORRIENTES</t>
  </si>
  <si>
    <t>Personal</t>
  </si>
  <si>
    <t>Actividades y Mantenimiento</t>
  </si>
  <si>
    <t>Dietas y gastos de viaje</t>
  </si>
  <si>
    <t>TOTAL GASTOS CORRIENTES</t>
  </si>
  <si>
    <t>GASTOS GESTIÓN Y ADMINISTRACIÓN</t>
  </si>
  <si>
    <t>TOTAL GASTOS GESTIÓN Y ADMINISTRACIÓN</t>
  </si>
  <si>
    <t>TOTAL GENERAL</t>
  </si>
  <si>
    <t>5- DATOS DEL EQUIPO QUE REALIZARÁ EL PROGRAMA Y CATEGORIA PROFESIONAL</t>
  </si>
  <si>
    <t>Categoria o cualificación profesional</t>
  </si>
  <si>
    <t>Nº total</t>
  </si>
  <si>
    <t>Dedicación total en horas</t>
  </si>
  <si>
    <t>Total gastos de personal</t>
  </si>
  <si>
    <t>TOTALES</t>
  </si>
  <si>
    <t>6-  AYUDAS Y COLABORACIONES PARA LA EJECUCIÓN DEL PROGRAMA</t>
  </si>
  <si>
    <t>Importe total</t>
  </si>
  <si>
    <t>Grupo 3: Técnico administrativo</t>
  </si>
  <si>
    <t>E293-25</t>
  </si>
  <si>
    <t>Nº TOTAL DE PERSONASL BENEFICIARIAS AL PROGRAMA</t>
  </si>
  <si>
    <t>Nº TOTAL DE PERSONAS VOLUNTARIAS</t>
  </si>
  <si>
    <t>2.1. ACTIVIDADES DEL PROGRAMA</t>
  </si>
  <si>
    <t>2.2. Nº DE BENEFICIARIOS Y VOLUNTARIOS DEL PROGRAMA</t>
  </si>
  <si>
    <t>Grupo 1: Grado superior: gerente, director, psicólogo o equivalente</t>
  </si>
  <si>
    <t>Grupo 2: Técnico Grado Medio: trabajador social o equivalente</t>
  </si>
  <si>
    <r>
      <t xml:space="preserve">IMPORTE A COFINANCIAR </t>
    </r>
    <r>
      <rPr>
        <sz val="10"/>
        <color theme="1"/>
        <rFont val="Aptos Narrow"/>
        <family val="2"/>
      </rPr>
      <t>(Obligatoria)</t>
    </r>
  </si>
  <si>
    <t>Total</t>
  </si>
  <si>
    <r>
      <t>ÓRGANO DE PROCEDENCIA (</t>
    </r>
    <r>
      <rPr>
        <u/>
        <sz val="10"/>
        <color theme="1"/>
        <rFont val="Aptos Narrow"/>
        <family val="2"/>
      </rPr>
      <t>Solo otras subvenciones)</t>
    </r>
  </si>
  <si>
    <r>
      <rPr>
        <b/>
        <sz val="12"/>
        <color theme="1"/>
        <rFont val="Aptos Narrow"/>
        <family val="2"/>
      </rPr>
      <t>TOTAL</t>
    </r>
    <r>
      <rPr>
        <b/>
        <sz val="10"/>
        <color theme="1"/>
        <rFont val="Aptos Narrow"/>
        <family val="2"/>
      </rPr>
      <t xml:space="preserve">                       (SUBVENCION DEL MDS + COFINANCIACION)</t>
    </r>
  </si>
  <si>
    <r>
      <rPr>
        <b/>
        <sz val="11"/>
        <color theme="1"/>
        <rFont val="Aptos Narrow"/>
        <family val="2"/>
      </rPr>
      <t>COMPROBACIÓN COFINANCIACIÓN</t>
    </r>
    <r>
      <rPr>
        <b/>
        <sz val="10"/>
        <color theme="1"/>
        <rFont val="Aptos Narrow"/>
        <family val="2"/>
      </rPr>
      <t xml:space="preserve">  </t>
    </r>
    <r>
      <rPr>
        <sz val="9"/>
        <color theme="1"/>
        <rFont val="Aptos Narrow"/>
        <family val="2"/>
      </rPr>
      <t>(del sumatorio de los importes del resumen económico - apartado 4)</t>
    </r>
  </si>
  <si>
    <t>PROYECTO 04</t>
  </si>
  <si>
    <t>ECOSISTEMA FORMATIVO VIRTUAL 4.0.: EMPLEAIA</t>
  </si>
  <si>
    <t>FUNDACIÓN ASPAYM CASTILLA Y LEÓN</t>
  </si>
  <si>
    <r>
      <t>ACTIVIDAD 03:</t>
    </r>
    <r>
      <rPr>
        <sz val="10"/>
        <color theme="1"/>
        <rFont val="Aptos Narrow"/>
        <family val="2"/>
      </rPr>
      <t xml:space="preserve"> Activación de ecosistema formativo, tutorización y seguimiento de cada persona participante</t>
    </r>
  </si>
  <si>
    <r>
      <t xml:space="preserve">ACTIVIDAD 01: </t>
    </r>
    <r>
      <rPr>
        <sz val="10"/>
        <color theme="1"/>
        <rFont val="Aptos Narrow"/>
        <family val="2"/>
      </rPr>
      <t>Diseño de contenidos didácticos de los 5 módulos formativos. Cada uno de ellos desarrollará una estrategia para afrontar la transformación digital y fortalecer la empleabilidad.</t>
    </r>
  </si>
  <si>
    <r>
      <t>ACTIVIDAD 02</t>
    </r>
    <r>
      <rPr>
        <sz val="10"/>
        <color theme="1"/>
        <rFont val="Aptos Narrow"/>
        <family val="2"/>
      </rPr>
      <t>: Implementación del ecosistema formativo virtual en la platafora e-learning accesible</t>
    </r>
  </si>
  <si>
    <r>
      <t xml:space="preserve">ACTIVIDAD 04: </t>
    </r>
    <r>
      <rPr>
        <sz val="10"/>
        <color theme="1"/>
        <rFont val="Aptos Narrow"/>
        <family val="2"/>
      </rPr>
      <t>Coordinación territorial con entidades ejecutantes</t>
    </r>
  </si>
  <si>
    <r>
      <t xml:space="preserve">ACTIVIDAD 05: </t>
    </r>
    <r>
      <rPr>
        <sz val="10"/>
        <color theme="1"/>
        <rFont val="Aptos Narrow"/>
        <family val="2"/>
      </rPr>
      <t>Proceso de calidad: evaluación inicial, procesual y final</t>
    </r>
  </si>
  <si>
    <r>
      <t xml:space="preserve">ACTIVIDAD 06: </t>
    </r>
    <r>
      <rPr>
        <sz val="10"/>
        <color theme="1"/>
        <rFont val="Aptos Narrow"/>
        <family val="2"/>
      </rPr>
      <t>Difusión y divulgación de resultados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</si>
</sst>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C0A]_-;\-* #,##0.00\ [$€-C0A]_-;_-* &quot;-&quot;??\ [$€-C0A]_-;_-@_-"/>
    <numFmt numFmtId="166" formatCode="_-* #,##0.0000\ &quot;€&quot;_-;\-* #,##0.00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Aptos Narrow"/>
      <family val="2"/>
    </font>
    <font>
      <sz val="10"/>
      <color theme="1"/>
      <name val="Aptos Narrow"/>
      <family val="2"/>
    </font>
    <font>
      <b/>
      <sz val="18"/>
      <color theme="0"/>
      <name val="Aptos Narrow"/>
      <family val="2"/>
    </font>
    <font>
      <sz val="16"/>
      <color theme="1"/>
      <name val="Aptos Narrow"/>
      <family val="2"/>
    </font>
    <font>
      <b/>
      <sz val="10"/>
      <color theme="0"/>
      <name val="Aptos Narrow"/>
      <family val="2"/>
    </font>
    <font>
      <b/>
      <sz val="10"/>
      <color theme="1"/>
      <name val="Aptos Narrow"/>
      <family val="2"/>
    </font>
    <font>
      <b/>
      <sz val="11"/>
      <color theme="1"/>
      <name val="Aptos Narrow"/>
      <family val="2"/>
    </font>
    <font>
      <sz val="9"/>
      <color theme="1"/>
      <name val="Aptos Narrow"/>
      <family val="2"/>
    </font>
    <font>
      <b/>
      <sz val="10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u/>
      <sz val="10"/>
      <color theme="1"/>
      <name val="Aptos Narrow"/>
      <family val="2"/>
    </font>
    <font>
      <b/>
      <sz val="12"/>
      <color theme="1"/>
      <name val="Aptos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0" borderId="0" xfId="0" applyFont="1"/>
    <xf numFmtId="14" fontId="3" fillId="7" borderId="6" xfId="0" applyNumberFormat="1" applyFont="1" applyFill="1" applyBorder="1" applyAlignment="1">
      <alignment horizontal="center" vertical="center"/>
    </xf>
    <xf numFmtId="14" fontId="3" fillId="7" borderId="7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164" fontId="7" fillId="8" borderId="4" xfId="1" applyNumberFormat="1" applyFont="1" applyFill="1" applyBorder="1" applyAlignment="1" applyProtection="1">
      <alignment horizontal="center" vertical="center"/>
    </xf>
    <xf numFmtId="44" fontId="7" fillId="8" borderId="4" xfId="1" applyFont="1" applyFill="1" applyBorder="1" applyAlignment="1" applyProtection="1">
      <alignment horizontal="center" vertical="center"/>
    </xf>
    <xf numFmtId="44" fontId="7" fillId="9" borderId="8" xfId="0" applyNumberFormat="1" applyFont="1" applyFill="1" applyBorder="1" applyAlignment="1">
      <alignment vertical="center" wrapText="1"/>
    </xf>
    <xf numFmtId="164" fontId="6" fillId="10" borderId="4" xfId="0" applyNumberFormat="1" applyFont="1" applyFill="1" applyBorder="1" applyAlignment="1">
      <alignment vertical="center"/>
    </xf>
    <xf numFmtId="0" fontId="3" fillId="0" borderId="13" xfId="0" applyFont="1" applyBorder="1"/>
    <xf numFmtId="0" fontId="8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6" fillId="11" borderId="14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7" fillId="12" borderId="6" xfId="0" applyNumberFormat="1" applyFont="1" applyFill="1" applyBorder="1" applyAlignment="1">
      <alignment horizontal="right" vertical="center" wrapText="1"/>
    </xf>
    <xf numFmtId="164" fontId="3" fillId="5" borderId="6" xfId="0" applyNumberFormat="1" applyFont="1" applyFill="1" applyBorder="1" applyAlignment="1" applyProtection="1">
      <alignment horizontal="right" vertical="center" wrapText="1"/>
      <protection locked="0"/>
    </xf>
    <xf numFmtId="164" fontId="10" fillId="12" borderId="6" xfId="0" applyNumberFormat="1" applyFont="1" applyFill="1" applyBorder="1" applyAlignment="1">
      <alignment horizontal="right" vertical="center" wrapText="1"/>
    </xf>
    <xf numFmtId="164" fontId="3" fillId="12" borderId="6" xfId="0" applyNumberFormat="1" applyFont="1" applyFill="1" applyBorder="1" applyAlignment="1">
      <alignment horizontal="right" vertical="center" wrapText="1"/>
    </xf>
    <xf numFmtId="0" fontId="7" fillId="9" borderId="5" xfId="0" applyFont="1" applyFill="1" applyBorder="1" applyAlignment="1">
      <alignment horizontal="center" vertical="center" wrapText="1"/>
    </xf>
    <xf numFmtId="164" fontId="7" fillId="9" borderId="6" xfId="0" applyNumberFormat="1" applyFont="1" applyFill="1" applyBorder="1" applyAlignment="1">
      <alignment horizontal="right" vertical="center" wrapText="1"/>
    </xf>
    <xf numFmtId="0" fontId="7" fillId="9" borderId="5" xfId="0" applyFont="1" applyFill="1" applyBorder="1" applyAlignment="1">
      <alignment horizontal="left" vertical="center" wrapText="1"/>
    </xf>
    <xf numFmtId="0" fontId="6" fillId="11" borderId="9" xfId="0" applyFont="1" applyFill="1" applyBorder="1" applyAlignment="1">
      <alignment horizontal="center" vertical="center" wrapText="1"/>
    </xf>
    <xf numFmtId="164" fontId="6" fillId="11" borderId="10" xfId="0" applyNumberFormat="1" applyFont="1" applyFill="1" applyBorder="1" applyAlignment="1">
      <alignment horizontal="right" vertical="center" wrapText="1"/>
    </xf>
    <xf numFmtId="164" fontId="6" fillId="10" borderId="10" xfId="0" applyNumberFormat="1" applyFont="1" applyFill="1" applyBorder="1" applyAlignment="1">
      <alignment horizontal="right" vertical="center" wrapText="1"/>
    </xf>
    <xf numFmtId="164" fontId="3" fillId="0" borderId="0" xfId="1" applyNumberFormat="1" applyFont="1" applyFill="1" applyAlignment="1" applyProtection="1">
      <alignment vertical="center"/>
    </xf>
    <xf numFmtId="0" fontId="7" fillId="6" borderId="15" xfId="0" applyFont="1" applyFill="1" applyBorder="1" applyAlignment="1">
      <alignment horizontal="center" vertical="center" wrapText="1"/>
    </xf>
    <xf numFmtId="0" fontId="3" fillId="5" borderId="6" xfId="0" applyFont="1" applyFill="1" applyBorder="1" applyProtection="1">
      <protection locked="0"/>
    </xf>
    <xf numFmtId="165" fontId="3" fillId="5" borderId="6" xfId="0" applyNumberFormat="1" applyFont="1" applyFill="1" applyBorder="1" applyProtection="1">
      <protection locked="0"/>
    </xf>
    <xf numFmtId="165" fontId="6" fillId="10" borderId="6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3" fillId="0" borderId="23" xfId="0" applyFont="1" applyBorder="1"/>
    <xf numFmtId="0" fontId="7" fillId="6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4" borderId="11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14" fontId="3" fillId="7" borderId="15" xfId="0" applyNumberFormat="1" applyFont="1" applyFill="1" applyBorder="1" applyAlignment="1">
      <alignment horizontal="center" vertical="center"/>
    </xf>
    <xf numFmtId="14" fontId="3" fillId="7" borderId="28" xfId="0" applyNumberFormat="1" applyFont="1" applyFill="1" applyBorder="1" applyAlignment="1">
      <alignment horizontal="center" vertical="center"/>
    </xf>
    <xf numFmtId="0" fontId="7" fillId="6" borderId="4" xfId="0" applyFont="1" applyFill="1" applyBorder="1" applyAlignment="1">
      <alignment vertical="center" wrapText="1"/>
    </xf>
    <xf numFmtId="14" fontId="7" fillId="13" borderId="6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9" fontId="3" fillId="0" borderId="0" xfId="2" applyFont="1"/>
    <xf numFmtId="0" fontId="7" fillId="13" borderId="1" xfId="0" applyFont="1" applyFill="1" applyBorder="1" applyAlignment="1">
      <alignment vertical="center" wrapText="1"/>
    </xf>
    <xf numFmtId="0" fontId="7" fillId="13" borderId="2" xfId="0" applyFont="1" applyFill="1" applyBorder="1" applyAlignment="1">
      <alignment vertical="center" wrapText="1"/>
    </xf>
    <xf numFmtId="0" fontId="7" fillId="13" borderId="3" xfId="0" applyFont="1" applyFill="1" applyBorder="1" applyAlignment="1">
      <alignment vertical="center" wrapText="1"/>
    </xf>
    <xf numFmtId="165" fontId="3" fillId="0" borderId="0" xfId="0" applyNumberFormat="1" applyFont="1"/>
    <xf numFmtId="166" fontId="3" fillId="0" borderId="0" xfId="0" applyNumberFormat="1" applyFont="1"/>
    <xf numFmtId="0" fontId="6" fillId="11" borderId="20" xfId="0" applyFont="1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left" vertical="center" wrapText="1"/>
    </xf>
    <xf numFmtId="0" fontId="3" fillId="7" borderId="1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8" fillId="8" borderId="3" xfId="0" applyFont="1" applyFill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center"/>
      <protection locked="0"/>
    </xf>
    <xf numFmtId="0" fontId="6" fillId="11" borderId="26" xfId="0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/>
    </xf>
    <xf numFmtId="14" fontId="7" fillId="6" borderId="3" xfId="0" applyNumberFormat="1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25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left" vertical="center" wrapText="1"/>
    </xf>
    <xf numFmtId="0" fontId="7" fillId="8" borderId="17" xfId="0" applyFont="1" applyFill="1" applyBorder="1" applyAlignment="1">
      <alignment horizontal="left" vertical="center" wrapText="1"/>
    </xf>
    <xf numFmtId="0" fontId="7" fillId="8" borderId="18" xfId="0" applyFont="1" applyFill="1" applyBorder="1" applyAlignment="1">
      <alignment horizontal="left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 applyProtection="1">
      <alignment horizontal="left" wrapText="1"/>
      <protection locked="0"/>
    </xf>
    <xf numFmtId="0" fontId="3" fillId="5" borderId="7" xfId="0" applyFont="1" applyFill="1" applyBorder="1" applyAlignment="1" applyProtection="1">
      <alignment horizontal="left" wrapText="1"/>
      <protection locked="0"/>
    </xf>
    <xf numFmtId="0" fontId="3" fillId="5" borderId="18" xfId="0" applyFont="1" applyFill="1" applyBorder="1" applyAlignment="1" applyProtection="1">
      <alignment horizontal="left" wrapText="1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12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F7A8-4CCE-4393-A6AF-54051FC716A2}">
  <sheetPr>
    <pageSetUpPr fitToPage="1"/>
  </sheetPr>
  <dimension ref="A1:H58"/>
  <sheetViews>
    <sheetView tabSelected="1" view="pageBreakPreview" topLeftCell="A7" zoomScale="71" zoomScaleNormal="70" zoomScaleSheetLayoutView="71" zoomScalePageLayoutView="60" workbookViewId="0">
      <selection activeCell="A10" sqref="A10:C10"/>
    </sheetView>
  </sheetViews>
  <sheetFormatPr baseColWidth="10" defaultRowHeight="12.5" x14ac:dyDescent="0.25"/>
  <cols>
    <col min="1" max="1" width="45.6328125" style="2" customWidth="1"/>
    <col min="2" max="2" width="20.08984375" style="2" customWidth="1"/>
    <col min="3" max="3" width="22.7265625" style="2" customWidth="1"/>
    <col min="4" max="4" width="20.08984375" style="2" customWidth="1"/>
    <col min="5" max="5" width="26.08984375" style="2" customWidth="1"/>
    <col min="6" max="16384" width="10.90625" style="2"/>
  </cols>
  <sheetData>
    <row r="1" spans="1:5" ht="28.5" customHeight="1" x14ac:dyDescent="0.25">
      <c r="A1" s="1" t="s">
        <v>0</v>
      </c>
      <c r="B1" s="64" t="s">
        <v>30</v>
      </c>
      <c r="C1" s="64"/>
      <c r="D1" s="64"/>
      <c r="E1" s="64"/>
    </row>
    <row r="2" spans="1:5" s="4" customFormat="1" ht="45" customHeight="1" x14ac:dyDescent="0.35">
      <c r="A2" s="3" t="s">
        <v>42</v>
      </c>
      <c r="B2" s="65" t="s">
        <v>43</v>
      </c>
      <c r="C2" s="65"/>
      <c r="D2" s="65"/>
      <c r="E2" s="65"/>
    </row>
    <row r="3" spans="1:5" s="6" customFormat="1" ht="7.5" customHeight="1" thickBot="1" x14ac:dyDescent="0.4">
      <c r="A3" s="5"/>
      <c r="B3" s="5"/>
      <c r="C3" s="5"/>
      <c r="D3" s="5"/>
      <c r="E3" s="5"/>
    </row>
    <row r="4" spans="1:5" s="6" customFormat="1" ht="28" customHeight="1" thickBot="1" x14ac:dyDescent="0.4">
      <c r="A4" s="66" t="s">
        <v>1</v>
      </c>
      <c r="B4" s="67"/>
      <c r="C4" s="68"/>
      <c r="D4" s="69" t="s">
        <v>44</v>
      </c>
      <c r="E4" s="70"/>
    </row>
    <row r="5" spans="1:5" ht="23.5" customHeight="1" thickBot="1" x14ac:dyDescent="0.3"/>
    <row r="6" spans="1:5" ht="27" customHeight="1" x14ac:dyDescent="0.25">
      <c r="A6" s="46" t="s">
        <v>2</v>
      </c>
      <c r="B6" s="47"/>
      <c r="C6" s="47"/>
      <c r="D6" s="47"/>
      <c r="E6" s="48"/>
    </row>
    <row r="7" spans="1:5" s="8" customFormat="1" ht="27" customHeight="1" x14ac:dyDescent="0.3">
      <c r="A7" s="76" t="s">
        <v>33</v>
      </c>
      <c r="B7" s="76"/>
      <c r="C7" s="76"/>
      <c r="D7" s="52" t="s">
        <v>3</v>
      </c>
      <c r="E7" s="52" t="s">
        <v>4</v>
      </c>
    </row>
    <row r="8" spans="1:5" ht="41" customHeight="1" x14ac:dyDescent="0.25">
      <c r="A8" s="62" t="s">
        <v>46</v>
      </c>
      <c r="B8" s="63"/>
      <c r="C8" s="63"/>
      <c r="D8" s="49">
        <v>46023</v>
      </c>
      <c r="E8" s="50">
        <v>46173</v>
      </c>
    </row>
    <row r="9" spans="1:5" ht="26.5" customHeight="1" x14ac:dyDescent="0.25">
      <c r="A9" s="62" t="s">
        <v>47</v>
      </c>
      <c r="B9" s="63"/>
      <c r="C9" s="63"/>
      <c r="D9" s="9">
        <v>46113</v>
      </c>
      <c r="E9" s="10">
        <v>46203</v>
      </c>
    </row>
    <row r="10" spans="1:5" ht="26.5" customHeight="1" x14ac:dyDescent="0.25">
      <c r="A10" s="62" t="s">
        <v>45</v>
      </c>
      <c r="B10" s="63"/>
      <c r="C10" s="63"/>
      <c r="D10" s="9">
        <v>46174</v>
      </c>
      <c r="E10" s="10">
        <v>46387</v>
      </c>
    </row>
    <row r="11" spans="1:5" ht="26.5" customHeight="1" x14ac:dyDescent="0.25">
      <c r="A11" s="62" t="s">
        <v>48</v>
      </c>
      <c r="B11" s="63"/>
      <c r="C11" s="63"/>
      <c r="D11" s="9">
        <v>46024</v>
      </c>
      <c r="E11" s="10">
        <v>46386</v>
      </c>
    </row>
    <row r="12" spans="1:5" ht="26.5" customHeight="1" x14ac:dyDescent="0.25">
      <c r="A12" s="62" t="s">
        <v>49</v>
      </c>
      <c r="B12" s="63"/>
      <c r="C12" s="63"/>
      <c r="D12" s="9">
        <v>46024</v>
      </c>
      <c r="E12" s="10">
        <v>46386</v>
      </c>
    </row>
    <row r="13" spans="1:5" ht="26.5" customHeight="1" x14ac:dyDescent="0.25">
      <c r="A13" s="62" t="s">
        <v>50</v>
      </c>
      <c r="B13" s="63"/>
      <c r="C13" s="63"/>
      <c r="D13" s="9">
        <v>46024</v>
      </c>
      <c r="E13" s="10">
        <v>46386</v>
      </c>
    </row>
    <row r="14" spans="1:5" ht="9.5" customHeight="1" thickBot="1" x14ac:dyDescent="0.3">
      <c r="A14" s="43"/>
      <c r="B14" s="44"/>
      <c r="C14" s="44"/>
      <c r="D14" s="45"/>
      <c r="E14" s="45"/>
    </row>
    <row r="15" spans="1:5" ht="26.5" customHeight="1" thickBot="1" x14ac:dyDescent="0.3">
      <c r="A15" s="55" t="s">
        <v>34</v>
      </c>
      <c r="B15" s="56"/>
      <c r="C15" s="56"/>
      <c r="D15" s="56"/>
      <c r="E15" s="57"/>
    </row>
    <row r="16" spans="1:5" ht="26.5" customHeight="1" thickBot="1" x14ac:dyDescent="0.3">
      <c r="A16" s="51" t="s">
        <v>31</v>
      </c>
      <c r="B16" s="53">
        <v>5</v>
      </c>
      <c r="C16" s="74" t="s">
        <v>32</v>
      </c>
      <c r="D16" s="75"/>
      <c r="E16" s="12">
        <v>1</v>
      </c>
    </row>
    <row r="17" spans="1:8" ht="29" customHeight="1" thickBot="1" x14ac:dyDescent="0.3"/>
    <row r="18" spans="1:8" ht="26.5" customHeight="1" thickBot="1" x14ac:dyDescent="0.3">
      <c r="A18" s="81" t="s">
        <v>5</v>
      </c>
      <c r="B18" s="82"/>
      <c r="C18" s="82"/>
      <c r="D18" s="82"/>
      <c r="E18" s="83"/>
    </row>
    <row r="19" spans="1:8" ht="77.5" customHeight="1" thickBot="1" x14ac:dyDescent="0.3">
      <c r="A19" s="84" t="s">
        <v>6</v>
      </c>
      <c r="B19" s="11" t="s">
        <v>7</v>
      </c>
      <c r="C19" s="12" t="s">
        <v>37</v>
      </c>
      <c r="D19" s="12" t="s">
        <v>40</v>
      </c>
      <c r="E19" s="12" t="s">
        <v>41</v>
      </c>
    </row>
    <row r="20" spans="1:8" ht="34.5" customHeight="1" thickBot="1" x14ac:dyDescent="0.3">
      <c r="A20" s="85"/>
      <c r="B20" s="13">
        <v>5051</v>
      </c>
      <c r="C20" s="14">
        <v>1262.75</v>
      </c>
      <c r="D20" s="15">
        <f>+B20+C20</f>
        <v>6313.75</v>
      </c>
      <c r="E20" s="16">
        <f>+C25+D25</f>
        <v>0</v>
      </c>
    </row>
    <row r="21" spans="1:8" ht="27.5" customHeight="1" thickBot="1" x14ac:dyDescent="0.3">
      <c r="A21" s="17"/>
      <c r="C21" s="59"/>
      <c r="H21" s="54"/>
    </row>
    <row r="22" spans="1:8" ht="25" customHeight="1" thickBot="1" x14ac:dyDescent="0.3">
      <c r="A22" s="18" t="s">
        <v>8</v>
      </c>
      <c r="B22" s="19"/>
      <c r="C22" s="19"/>
      <c r="D22" s="19"/>
      <c r="E22" s="20"/>
    </row>
    <row r="23" spans="1:8" ht="33" customHeight="1" x14ac:dyDescent="0.25">
      <c r="A23" s="21" t="s">
        <v>9</v>
      </c>
      <c r="B23" s="22" t="s">
        <v>10</v>
      </c>
      <c r="C23" s="22" t="s">
        <v>11</v>
      </c>
      <c r="D23" s="22" t="s">
        <v>12</v>
      </c>
      <c r="E23" s="22" t="s">
        <v>38</v>
      </c>
    </row>
    <row r="24" spans="1:8" ht="24" customHeight="1" x14ac:dyDescent="0.25">
      <c r="A24" s="86" t="s">
        <v>13</v>
      </c>
      <c r="B24" s="87"/>
      <c r="C24" s="87"/>
      <c r="D24" s="87"/>
      <c r="E24" s="88"/>
    </row>
    <row r="25" spans="1:8" ht="19.5" customHeight="1" x14ac:dyDescent="0.25">
      <c r="A25" s="23" t="s">
        <v>14</v>
      </c>
      <c r="B25" s="24">
        <v>5051</v>
      </c>
      <c r="C25" s="25"/>
      <c r="D25" s="25"/>
      <c r="E25" s="26">
        <f>+B25+C25+D25</f>
        <v>5051</v>
      </c>
    </row>
    <row r="26" spans="1:8" ht="19.5" customHeight="1" x14ac:dyDescent="0.25">
      <c r="A26" s="23" t="s">
        <v>15</v>
      </c>
      <c r="B26" s="24">
        <v>0</v>
      </c>
      <c r="C26" s="24">
        <v>0</v>
      </c>
      <c r="D26" s="24">
        <v>0</v>
      </c>
      <c r="E26" s="26">
        <f>SUM(B26:D26)</f>
        <v>0</v>
      </c>
    </row>
    <row r="27" spans="1:8" ht="19.5" customHeight="1" x14ac:dyDescent="0.25">
      <c r="A27" s="23" t="s">
        <v>16</v>
      </c>
      <c r="B27" s="24">
        <v>0</v>
      </c>
      <c r="C27" s="27"/>
      <c r="D27" s="27"/>
      <c r="E27" s="26">
        <f>SUM(B27:D27)</f>
        <v>0</v>
      </c>
    </row>
    <row r="28" spans="1:8" ht="21.5" customHeight="1" x14ac:dyDescent="0.25">
      <c r="A28" s="28" t="s">
        <v>17</v>
      </c>
      <c r="B28" s="29">
        <f>+B25+B26+B27</f>
        <v>5051</v>
      </c>
      <c r="C28" s="29">
        <f t="shared" ref="C28:D28" si="0">+C25+C26+C27</f>
        <v>0</v>
      </c>
      <c r="D28" s="29">
        <f t="shared" si="0"/>
        <v>0</v>
      </c>
      <c r="E28" s="29">
        <f>+E25+E26+E27</f>
        <v>5051</v>
      </c>
    </row>
    <row r="29" spans="1:8" ht="29" customHeight="1" x14ac:dyDescent="0.25">
      <c r="A29" s="86" t="s">
        <v>18</v>
      </c>
      <c r="B29" s="87">
        <v>0</v>
      </c>
      <c r="C29" s="87"/>
      <c r="D29" s="87"/>
      <c r="E29" s="88">
        <f>SUM(B29:D29)</f>
        <v>0</v>
      </c>
    </row>
    <row r="30" spans="1:8" ht="38" customHeight="1" x14ac:dyDescent="0.25">
      <c r="A30" s="30" t="s">
        <v>19</v>
      </c>
      <c r="B30" s="29">
        <f>+B29</f>
        <v>0</v>
      </c>
      <c r="C30" s="29">
        <f t="shared" ref="C30:E30" si="1">+C29</f>
        <v>0</v>
      </c>
      <c r="D30" s="29">
        <f t="shared" si="1"/>
        <v>0</v>
      </c>
      <c r="E30" s="29">
        <f t="shared" si="1"/>
        <v>0</v>
      </c>
    </row>
    <row r="31" spans="1:8" ht="39" customHeight="1" thickBot="1" x14ac:dyDescent="0.3">
      <c r="A31" s="31" t="s">
        <v>20</v>
      </c>
      <c r="B31" s="32">
        <f>+B28+B30</f>
        <v>5051</v>
      </c>
      <c r="C31" s="32">
        <f>+C28+C30</f>
        <v>0</v>
      </c>
      <c r="D31" s="32">
        <f>+D28+D30</f>
        <v>0</v>
      </c>
      <c r="E31" s="33">
        <f>+E28+E30</f>
        <v>5051</v>
      </c>
    </row>
    <row r="32" spans="1:8" ht="15.5" customHeight="1" thickBot="1" x14ac:dyDescent="0.3">
      <c r="E32" s="34"/>
    </row>
    <row r="33" spans="1:6" ht="26" customHeight="1" thickBot="1" x14ac:dyDescent="0.3">
      <c r="A33" s="7" t="s">
        <v>21</v>
      </c>
      <c r="B33" s="19"/>
      <c r="C33" s="19"/>
      <c r="D33" s="19"/>
      <c r="E33" s="20"/>
    </row>
    <row r="34" spans="1:6" ht="36.5" customHeight="1" x14ac:dyDescent="0.25">
      <c r="A34" s="89" t="s">
        <v>22</v>
      </c>
      <c r="B34" s="90"/>
      <c r="C34" s="35" t="s">
        <v>23</v>
      </c>
      <c r="D34" s="35" t="s">
        <v>24</v>
      </c>
      <c r="E34" s="35" t="s">
        <v>25</v>
      </c>
    </row>
    <row r="35" spans="1:6" ht="35" customHeight="1" x14ac:dyDescent="0.25">
      <c r="A35" s="91"/>
      <c r="B35" s="91"/>
      <c r="C35" s="36"/>
      <c r="D35" s="36"/>
      <c r="E35" s="37"/>
      <c r="F35" s="58"/>
    </row>
    <row r="36" spans="1:6" ht="34" customHeight="1" x14ac:dyDescent="0.25">
      <c r="A36" s="92"/>
      <c r="B36" s="93"/>
      <c r="C36" s="36"/>
      <c r="D36" s="36"/>
      <c r="E36" s="37"/>
    </row>
    <row r="37" spans="1:6" ht="23.5" customHeight="1" thickBot="1" x14ac:dyDescent="0.3">
      <c r="A37" s="60" t="s">
        <v>26</v>
      </c>
      <c r="B37" s="61"/>
      <c r="C37" s="31">
        <f>SUM(C35:C36)</f>
        <v>0</v>
      </c>
      <c r="D37" s="31">
        <f>SUM(D35:D36)</f>
        <v>0</v>
      </c>
      <c r="E37" s="38">
        <f>SUM(E35:E36)</f>
        <v>0</v>
      </c>
    </row>
    <row r="38" spans="1:6" ht="17.5" customHeight="1" thickBot="1" x14ac:dyDescent="0.35">
      <c r="A38" s="39"/>
      <c r="B38" s="40"/>
      <c r="C38" s="40"/>
      <c r="D38" s="40"/>
      <c r="E38" s="41"/>
    </row>
    <row r="39" spans="1:6" ht="26" customHeight="1" x14ac:dyDescent="0.25">
      <c r="A39" s="78" t="s">
        <v>27</v>
      </c>
      <c r="B39" s="79"/>
      <c r="C39" s="79"/>
      <c r="D39" s="79"/>
      <c r="E39" s="80"/>
    </row>
    <row r="40" spans="1:6" ht="23" customHeight="1" x14ac:dyDescent="0.25">
      <c r="A40" s="77" t="s">
        <v>39</v>
      </c>
      <c r="B40" s="77"/>
      <c r="C40" s="77"/>
      <c r="D40" s="77"/>
      <c r="E40" s="42" t="s">
        <v>28</v>
      </c>
    </row>
    <row r="41" spans="1:6" ht="18" customHeight="1" x14ac:dyDescent="0.25">
      <c r="A41" s="71"/>
      <c r="B41" s="71"/>
      <c r="C41" s="71"/>
      <c r="D41" s="71"/>
      <c r="E41" s="37"/>
    </row>
    <row r="42" spans="1:6" ht="18" customHeight="1" x14ac:dyDescent="0.25">
      <c r="A42" s="71"/>
      <c r="B42" s="71"/>
      <c r="C42" s="71"/>
      <c r="D42" s="71"/>
      <c r="E42" s="37"/>
    </row>
    <row r="43" spans="1:6" ht="18" customHeight="1" x14ac:dyDescent="0.25">
      <c r="A43" s="71"/>
      <c r="B43" s="71"/>
      <c r="C43" s="71"/>
      <c r="D43" s="71"/>
      <c r="E43" s="37">
        <v>0</v>
      </c>
    </row>
    <row r="44" spans="1:6" ht="28.5" customHeight="1" thickBot="1" x14ac:dyDescent="0.3">
      <c r="A44" s="60" t="s">
        <v>26</v>
      </c>
      <c r="B44" s="72"/>
      <c r="C44" s="72"/>
      <c r="D44" s="73"/>
      <c r="E44" s="38">
        <f>+E41+E42+E43</f>
        <v>0</v>
      </c>
    </row>
    <row r="56" spans="1:1" hidden="1" x14ac:dyDescent="0.25">
      <c r="A56" s="2" t="s">
        <v>35</v>
      </c>
    </row>
    <row r="57" spans="1:1" hidden="1" x14ac:dyDescent="0.25">
      <c r="A57" s="2" t="s">
        <v>36</v>
      </c>
    </row>
    <row r="58" spans="1:1" hidden="1" x14ac:dyDescent="0.25">
      <c r="A58" s="2" t="s">
        <v>29</v>
      </c>
    </row>
  </sheetData>
  <sheetProtection algorithmName="SHA-512" hashValue="PWeDHeFP5oi+LVBBMZP7tmL+WZtEhBEw1T+ZoSo8haYLCWwAi7xS1NQAUdF/F5MZLRPSrV4s+NanxKQ6zOpkcA==" saltValue="h9AN5twOzcCT/N3gdus5uQ==" spinCount="100000" sheet="1" objects="1" scenarios="1"/>
  <mergeCells count="26">
    <mergeCell ref="A42:D42"/>
    <mergeCell ref="A43:D43"/>
    <mergeCell ref="A44:D44"/>
    <mergeCell ref="C16:D16"/>
    <mergeCell ref="A7:C7"/>
    <mergeCell ref="A8:C8"/>
    <mergeCell ref="A40:D40"/>
    <mergeCell ref="A41:D41"/>
    <mergeCell ref="A39:E39"/>
    <mergeCell ref="A18:E18"/>
    <mergeCell ref="A19:A20"/>
    <mergeCell ref="A24:E24"/>
    <mergeCell ref="A29:E29"/>
    <mergeCell ref="A34:B34"/>
    <mergeCell ref="A35:B35"/>
    <mergeCell ref="A36:B36"/>
    <mergeCell ref="A37:B37"/>
    <mergeCell ref="A9:C9"/>
    <mergeCell ref="A10:C10"/>
    <mergeCell ref="B1:E1"/>
    <mergeCell ref="B2:E2"/>
    <mergeCell ref="A4:C4"/>
    <mergeCell ref="D4:E4"/>
    <mergeCell ref="A11:C11"/>
    <mergeCell ref="A12:C12"/>
    <mergeCell ref="A13:C13"/>
  </mergeCells>
  <conditionalFormatting sqref="E20">
    <cfRule type="cellIs" dxfId="11" priority="10" operator="equal">
      <formula>$C$20</formula>
    </cfRule>
    <cfRule type="cellIs" dxfId="10" priority="11" operator="lessThan">
      <formula>$C$20</formula>
    </cfRule>
    <cfRule type="cellIs" dxfId="9" priority="12" operator="greaterThan">
      <formula>$C$20</formula>
    </cfRule>
  </conditionalFormatting>
  <conditionalFormatting sqref="E31">
    <cfRule type="cellIs" dxfId="8" priority="7" operator="equal">
      <formula>$D$20</formula>
    </cfRule>
    <cfRule type="cellIs" dxfId="7" priority="8" operator="lessThan">
      <formula>$D$20</formula>
    </cfRule>
    <cfRule type="cellIs" dxfId="6" priority="9" operator="greaterThan">
      <formula>$D$20</formula>
    </cfRule>
  </conditionalFormatting>
  <conditionalFormatting sqref="E37">
    <cfRule type="cellIs" dxfId="5" priority="4" operator="equal">
      <formula>$E$25</formula>
    </cfRule>
    <cfRule type="cellIs" dxfId="4" priority="5" operator="lessThan">
      <formula>$E$25</formula>
    </cfRule>
    <cfRule type="cellIs" dxfId="3" priority="6" operator="greaterThan">
      <formula>$E$25</formula>
    </cfRule>
  </conditionalFormatting>
  <conditionalFormatting sqref="E44">
    <cfRule type="cellIs" dxfId="2" priority="1" operator="equal">
      <formula>$C$31</formula>
    </cfRule>
    <cfRule type="cellIs" dxfId="1" priority="2" operator="lessThan">
      <formula>$C$31</formula>
    </cfRule>
    <cfRule type="cellIs" dxfId="0" priority="3" operator="greaterThan">
      <formula>$C$31</formula>
    </cfRule>
  </conditionalFormatting>
  <dataValidations count="2">
    <dataValidation type="list" allowBlank="1" showInputMessage="1" showErrorMessage="1" sqref="A36" xr:uid="{8E00C60B-9CD5-4335-BE7F-C183E70AD23F}">
      <formula1>$A$56:$A$64</formula1>
    </dataValidation>
    <dataValidation type="list" allowBlank="1" showInputMessage="1" showErrorMessage="1" sqref="A35:B35" xr:uid="{D435A8F2-9281-4E4A-B2AC-8C6CC5128D9B}">
      <formula1>$A$56:$A$58</formula1>
    </dataValidation>
  </dataValidations>
  <pageMargins left="0.7" right="0.7" top="0.75" bottom="0.75" header="0.3" footer="0.3"/>
  <pageSetup paperSize="9" scale="6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452A65-F787-4182-B4A6-26A105244D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986D89-C0FA-44D2-B6FC-60E5AECFA5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4F2632-14C2-4485-B0BF-D5C32EE3D581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P04-CYL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FNA Clara Cuenca</dc:creator>
  <cp:lastModifiedBy>FNA Clara Cuenca</cp:lastModifiedBy>
  <cp:lastPrinted>2025-09-30T12:10:36Z</cp:lastPrinted>
  <dcterms:created xsi:type="dcterms:W3CDTF">2025-09-30T12:08:43Z</dcterms:created>
  <dcterms:modified xsi:type="dcterms:W3CDTF">2025-10-01T10:55:18Z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0x010100B5D9CE9A9926E94C814A053F7F41A43F</vt:lpwstr>
  </property>
  <property fmtid="{D5CDD505-2E9C-101B-9397-08002B2CF9AE}" pid="3" name="MediaServiceImageTags">
    <vt:lpwstr/>
  </property>
</Properties>
</file>